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filterPrivacy="1" defaultThemeVersion="124226"/>
  <xr:revisionPtr revIDLastSave="0" documentId="13_ncr:1_{D3F69A49-9945-4E3E-B62E-ED7A718BCAFA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Prihodi" sheetId="1" r:id="rId1"/>
    <sheet name="Rashodi" sheetId="4" r:id="rId2"/>
  </sheets>
  <definedNames>
    <definedName name="_xlnm._FilterDatabase" localSheetId="1" hidden="1">Rashodi!$A$1:$E$133</definedName>
    <definedName name="_xlnm.Print_Area" localSheetId="0">Prihodi!$A$1:$F$19</definedName>
  </definedNames>
  <calcPr calcId="191029"/>
</workbook>
</file>

<file path=xl/calcChain.xml><?xml version="1.0" encoding="utf-8"?>
<calcChain xmlns="http://schemas.openxmlformats.org/spreadsheetml/2006/main">
  <c r="D133" i="4" l="1"/>
  <c r="C13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3" i="4"/>
  <c r="E133" i="4" s="1"/>
  <c r="E10" i="1"/>
  <c r="E11" i="1"/>
  <c r="E12" i="1"/>
  <c r="E13" i="1"/>
  <c r="E14" i="1"/>
  <c r="E15" i="1"/>
  <c r="E16" i="1"/>
  <c r="E9" i="1"/>
  <c r="C17" i="1" l="1"/>
  <c r="D17" i="1" l="1"/>
  <c r="E17" i="1" l="1"/>
</calcChain>
</file>

<file path=xl/sharedStrings.xml><?xml version="1.0" encoding="utf-8"?>
<sst xmlns="http://schemas.openxmlformats.org/spreadsheetml/2006/main" count="293" uniqueCount="157">
  <si>
    <t>TRGOVAČKA ŠKOLA ZAGREB</t>
  </si>
  <si>
    <t>TRG J.F. KENNEDYJA 4</t>
  </si>
  <si>
    <t>10000 ZAGREB</t>
  </si>
  <si>
    <t>PRIHODI</t>
  </si>
  <si>
    <t>Oznaka računa iz rač. plana</t>
  </si>
  <si>
    <t>Naziv računa</t>
  </si>
  <si>
    <t>Prihodi po posebnim propisima</t>
  </si>
  <si>
    <t>Pomoći temeljem prijenosa EU sredstava</t>
  </si>
  <si>
    <t>Prihodi od prodaje građevinskih objekata</t>
  </si>
  <si>
    <t>Službena putovanja</t>
  </si>
  <si>
    <t>Energija</t>
  </si>
  <si>
    <t>Sitni inventar i auto gume</t>
  </si>
  <si>
    <t>Komunalne usluge</t>
  </si>
  <si>
    <t>Zakupnine i najamnine</t>
  </si>
  <si>
    <t>Računalne usluge</t>
  </si>
  <si>
    <t>Ostale usluge</t>
  </si>
  <si>
    <t>Premije osiguranja</t>
  </si>
  <si>
    <t>Reprezentacija</t>
  </si>
  <si>
    <t>Pristojbe i naknade</t>
  </si>
  <si>
    <t>Zatezne kamate</t>
  </si>
  <si>
    <t>Naknade građanima i kućanstvima u naravi</t>
  </si>
  <si>
    <t>Uredska oprema i namještaj</t>
  </si>
  <si>
    <t>Komunikacijska oprema</t>
  </si>
  <si>
    <t>Oprema za održavanje i zaštitu</t>
  </si>
  <si>
    <t>Usluge telefona, pošte i prijevoza</t>
  </si>
  <si>
    <t>Usluge promidžbe i informiranja</t>
  </si>
  <si>
    <t>Ostali nespomenuti rashodi poslovanja</t>
  </si>
  <si>
    <t>Broj ek.klas.</t>
  </si>
  <si>
    <t>Naziv</t>
  </si>
  <si>
    <t>31</t>
  </si>
  <si>
    <t>311</t>
  </si>
  <si>
    <t>312</t>
  </si>
  <si>
    <t>313</t>
  </si>
  <si>
    <t>32</t>
  </si>
  <si>
    <t>321</t>
  </si>
  <si>
    <t>3211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</si>
  <si>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</si>
  <si>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</si>
  <si>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</si>
  <si>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</si>
  <si>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</si>
  <si>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</si>
  <si>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</si>
  <si>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</si>
  <si>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Uredski materijal i ostali materijalni rashodi</t>
  </si>
  <si>
    <t>3222</t>
  </si>
  <si>
    <t>Materijal i sirovine</t>
  </si>
  <si>
    <t>3223</t>
  </si>
  <si>
    <t>3224</t>
  </si>
  <si>
    <t>Materijal i dijelovi za tekuće i investicijsko održavanje</t>
  </si>
  <si>
    <t>3225</t>
  </si>
  <si>
    <t>3227</t>
  </si>
  <si>
    <t>323</t>
  </si>
  <si>
    <t>3231</t>
  </si>
  <si>
    <t>3232</t>
  </si>
  <si>
    <t>Usluge tekućeg i investicijskog održavanja</t>
  </si>
  <si>
    <t>3233</t>
  </si>
  <si>
    <t>3234</t>
  </si>
  <si>
    <t>3235</t>
  </si>
  <si>
    <t>3236</t>
  </si>
  <si>
    <t>Zdravstvene i veterinarske usluge</t>
  </si>
  <si>
    <t>3237</t>
  </si>
  <si>
    <t>Intelektualne i osobne usluge</t>
  </si>
  <si>
    <t>3238</t>
  </si>
  <si>
    <t>3239</t>
  </si>
  <si>
    <t>329</t>
  </si>
  <si>
    <t>3292</t>
  </si>
  <si>
    <t>3293</t>
  </si>
  <si>
    <t>3294</t>
  </si>
  <si>
    <t>Članarine i norme</t>
  </si>
  <si>
    <t>3295</t>
  </si>
  <si>
    <t>3299</t>
  </si>
  <si>
    <t>34</t>
  </si>
  <si>
    <t>343</t>
  </si>
  <si>
    <t>3431</t>
  </si>
  <si>
    <t>Bankarske usluge i usluge platnog prometa</t>
  </si>
  <si>
    <t>3433</t>
  </si>
  <si>
    <t>3434</t>
  </si>
  <si>
    <t>Ostali nespomenuti financijski rashodi</t>
  </si>
  <si>
    <t>422</t>
  </si>
  <si>
    <t>4221</t>
  </si>
  <si>
    <t>4222</t>
  </si>
  <si>
    <t>4223</t>
  </si>
  <si>
    <t>4226</t>
  </si>
  <si>
    <t>3291</t>
  </si>
  <si>
    <t>37</t>
  </si>
  <si>
    <t>372</t>
  </si>
  <si>
    <t>3722</t>
  </si>
  <si>
    <t>424</t>
  </si>
  <si>
    <t>4241</t>
  </si>
  <si>
    <t>SVEUKUPNO:</t>
  </si>
  <si>
    <t>UKUPNO:</t>
  </si>
  <si>
    <t>3296</t>
  </si>
  <si>
    <t>Troškovi sudskih postupaka</t>
  </si>
  <si>
    <t>Poslovni objekti</t>
  </si>
  <si>
    <t>REBALANS FINANCIJSKOG PLANA ZA 2022. GODINU</t>
  </si>
  <si>
    <t>Plan 2022.</t>
  </si>
  <si>
    <t>Izmjena (rebalans) 2022 Povećanje/smanjenje</t>
  </si>
  <si>
    <t>Novi plan 2022.</t>
  </si>
  <si>
    <t>PLAN 2022</t>
  </si>
  <si>
    <t>Novi plan 2022</t>
  </si>
  <si>
    <t>636</t>
  </si>
  <si>
    <t>638</t>
  </si>
  <si>
    <t>641</t>
  </si>
  <si>
    <t>652</t>
  </si>
  <si>
    <t>661</t>
  </si>
  <si>
    <t>663</t>
  </si>
  <si>
    <t>721</t>
  </si>
  <si>
    <t>922</t>
  </si>
  <si>
    <t>Pomoći proračunskim korisnicima iz proračuna koji im nije nadležan</t>
  </si>
  <si>
    <t>Prihodi od financijske imovine</t>
  </si>
  <si>
    <t>Prihodi od prodaje proizvoda i robe te pruženih usluga</t>
  </si>
  <si>
    <t>Donacije od pravnih i fizičkih osoba izvan općeg proračuna i povrat donacija po protestiranim jamst</t>
  </si>
  <si>
    <t>Višak/manjak prihoda</t>
  </si>
  <si>
    <t>3111</t>
  </si>
  <si>
    <t>3121</t>
  </si>
  <si>
    <t>3132</t>
  </si>
  <si>
    <t>3721</t>
  </si>
  <si>
    <t>381</t>
  </si>
  <si>
    <t>3811</t>
  </si>
  <si>
    <t>383</t>
  </si>
  <si>
    <t>3831</t>
  </si>
  <si>
    <t>3834</t>
  </si>
  <si>
    <t>421</t>
  </si>
  <si>
    <t>4212</t>
  </si>
  <si>
    <t>38</t>
  </si>
  <si>
    <t>42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</si>
  <si>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</si>
  <si>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</si>
  <si>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</si>
  <si>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</si>
  <si>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</si>
  <si>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</si>
  <si>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</si>
  <si>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</si>
  <si>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Rashodi za materijal i energiju</t>
  </si>
  <si>
    <t>Službena, radna i zaštitna odjeća i obuća</t>
  </si>
  <si>
    <t>Rashodi za usluge</t>
  </si>
  <si>
    <t>Naknade za rad predstavničkih i izvršnih tijela, povjerenstava i slično</t>
  </si>
  <si>
    <t>Financijski rashodi</t>
  </si>
  <si>
    <t>Ostali financijski rashodi</t>
  </si>
  <si>
    <t>Naknade građanima i kućanstvima na temelju osiguranja i druge naknade</t>
  </si>
  <si>
    <t>Ostale naknade građanima i kućanstvima iz proračuna</t>
  </si>
  <si>
    <t>Naknade građanima i kućanstvima u novcu</t>
  </si>
  <si>
    <t>Ostali rashodi</t>
  </si>
  <si>
    <t>Tekuće donacije</t>
  </si>
  <si>
    <t>Tekuće donacije u novcu</t>
  </si>
  <si>
    <t>Kazne, penali i naknade štete</t>
  </si>
  <si>
    <t>Naknade šteta pravnim i fizičkim osobama</t>
  </si>
  <si>
    <t>Ugovorene kazne i ostale naknade šteta</t>
  </si>
  <si>
    <t>Rashodi za nabavu proizvedene dugotrajne imovine</t>
  </si>
  <si>
    <t>Građevinski objekti</t>
  </si>
  <si>
    <t>Postrojenja i oprema</t>
  </si>
  <si>
    <t>Sportska i glazbena oprema</t>
  </si>
  <si>
    <t>Knjige, umjetnička djela i ostale izložbene vrijednosti</t>
  </si>
  <si>
    <t>Knjige</t>
  </si>
  <si>
    <t>Izmjena (rebalans) 2022. Povećanje/smanjenje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</si>
</sst>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(#,##0.00\);0.00"/>
    <numFmt numFmtId="165" formatCode="#,##0.00\ &quot;kn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39" fontId="3" fillId="0" borderId="0"/>
    <xf numFmtId="0" fontId="6" fillId="0" borderId="0"/>
    <xf numFmtId="0" fontId="7" fillId="0" borderId="0"/>
  </cellStyleXfs>
  <cellXfs count="43">
    <xf numFmtId="0" fontId="0" fillId="0" borderId="0" xfId="0"/>
    <xf numFmtId="0" fontId="0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5" fillId="0" borderId="2" xfId="0" applyFont="1" applyBorder="1"/>
    <xf numFmtId="0" fontId="15" fillId="0" borderId="3" xfId="0" applyFont="1" applyBorder="1"/>
    <xf numFmtId="0" fontId="15" fillId="0" borderId="5" xfId="0" applyFont="1" applyBorder="1"/>
    <xf numFmtId="0" fontId="15" fillId="0" borderId="6" xfId="0" applyFont="1" applyBorder="1"/>
    <xf numFmtId="0" fontId="15" fillId="0" borderId="0" xfId="0" applyFont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4" fontId="15" fillId="0" borderId="8" xfId="0" applyNumberFormat="1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center" vertical="center"/>
    </xf>
    <xf numFmtId="4" fontId="15" fillId="0" borderId="6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/>
    </xf>
    <xf numFmtId="165" fontId="0" fillId="0" borderId="0" xfId="0" applyNumberFormat="1"/>
    <xf numFmtId="0" fontId="1" fillId="0" borderId="17" xfId="0" applyFont="1" applyBorder="1" applyAlignment="1">
      <alignment vertical="center"/>
    </xf>
    <xf numFmtId="165" fontId="1" fillId="0" borderId="17" xfId="0" applyNumberFormat="1" applyFont="1" applyBorder="1" applyAlignment="1">
      <alignment vertical="center"/>
    </xf>
    <xf numFmtId="0" fontId="0" fillId="0" borderId="18" xfId="0" applyBorder="1" applyAlignment="1">
      <alignment vertical="center"/>
    </xf>
    <xf numFmtId="165" fontId="0" fillId="0" borderId="18" xfId="0" applyNumberFormat="1" applyBorder="1" applyAlignment="1">
      <alignment vertical="center"/>
    </xf>
    <xf numFmtId="0" fontId="1" fillId="0" borderId="18" xfId="0" applyFont="1" applyBorder="1" applyAlignment="1">
      <alignment vertical="center"/>
    </xf>
    <xf numFmtId="165" fontId="1" fillId="0" borderId="18" xfId="0" applyNumberFormat="1" applyFont="1" applyBorder="1" applyAlignment="1">
      <alignment vertical="center"/>
    </xf>
    <xf numFmtId="0" fontId="8" fillId="0" borderId="0" xfId="0" applyFont="1" applyBorder="1" applyAlignment="1"/>
    <xf numFmtId="0" fontId="8" fillId="0" borderId="0" xfId="0" applyFont="1" applyAlignment="1"/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4" fontId="10" fillId="0" borderId="13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49" fontId="4" fillId="0" borderId="15" xfId="1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39" fontId="4" fillId="0" borderId="9" xfId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4" fontId="13" fillId="2" borderId="7" xfId="1" applyNumberFormat="1" applyFont="1" applyFill="1" applyBorder="1" applyAlignment="1" applyProtection="1">
      <alignment horizontal="center" vertical="center" wrapText="1"/>
    </xf>
    <xf numFmtId="0" fontId="14" fillId="2" borderId="12" xfId="2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</cellXfs>
  <cellStyles count="4">
    <cellStyle name="Normal 2_RASHODI ODV.KUOLTU" xfId="2" xr:uid="{00000000-0005-0000-0000-000000000000}"/>
    <cellStyle name="Normal 4" xfId="1" xr:uid="{00000000-0005-0000-0000-000001000000}"/>
    <cellStyle name="Normalno" xfId="0" builtinId="0"/>
    <cellStyle name="Obično_List4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zoomScale="90" zoomScaleNormal="90" workbookViewId="0">
      <selection sqref="A1:C1"/>
    </sheetView>
  </sheetViews>
  <sheetFormatPr defaultRowHeight="15" x14ac:dyDescent="0.25"/>
  <cols>
    <col min="2" max="2" width="90.85546875" customWidth="1"/>
    <col min="3" max="3" width="14.28515625" customWidth="1"/>
    <col min="4" max="4" width="16.42578125" bestFit="1" customWidth="1"/>
    <col min="5" max="5" width="15.7109375" customWidth="1"/>
  </cols>
  <sheetData>
    <row r="1" spans="1:6" ht="15.75" x14ac:dyDescent="0.25">
      <c r="A1" s="26" t="s">
        <v>0</v>
      </c>
      <c r="B1" s="26"/>
      <c r="C1" s="26"/>
      <c r="D1" s="4"/>
      <c r="E1" s="4"/>
      <c r="F1" s="1"/>
    </row>
    <row r="2" spans="1:6" ht="15.75" x14ac:dyDescent="0.25">
      <c r="A2" s="26" t="s">
        <v>1</v>
      </c>
      <c r="B2" s="26"/>
      <c r="C2" s="26"/>
      <c r="D2" s="4"/>
      <c r="E2" s="4"/>
      <c r="F2" s="1"/>
    </row>
    <row r="3" spans="1:6" ht="15.75" x14ac:dyDescent="0.25">
      <c r="A3" s="26" t="s">
        <v>2</v>
      </c>
      <c r="B3" s="27"/>
      <c r="C3" s="27"/>
      <c r="D3" s="4"/>
      <c r="E3" s="4"/>
      <c r="F3" s="1"/>
    </row>
    <row r="4" spans="1:6" ht="15.75" x14ac:dyDescent="0.25">
      <c r="A4" s="4"/>
      <c r="B4" s="4"/>
      <c r="C4" s="4"/>
      <c r="D4" s="4"/>
      <c r="E4" s="4"/>
      <c r="F4" s="1"/>
    </row>
    <row r="5" spans="1:6" ht="18.75" x14ac:dyDescent="0.25">
      <c r="A5" s="28" t="s">
        <v>95</v>
      </c>
      <c r="B5" s="29"/>
      <c r="C5" s="29"/>
      <c r="D5" s="29"/>
      <c r="E5" s="29"/>
      <c r="F5" s="3"/>
    </row>
    <row r="6" spans="1:6" ht="21.75" customHeight="1" x14ac:dyDescent="0.25">
      <c r="A6" s="4"/>
      <c r="B6" s="4"/>
      <c r="C6" s="4"/>
      <c r="D6" s="4"/>
      <c r="E6" s="4"/>
    </row>
    <row r="7" spans="1:6" ht="15.75" x14ac:dyDescent="0.25">
      <c r="A7" s="5" t="s">
        <v>3</v>
      </c>
      <c r="B7" s="4"/>
      <c r="C7" s="4"/>
      <c r="D7" s="4"/>
      <c r="E7" s="4"/>
    </row>
    <row r="8" spans="1:6" s="2" customFormat="1" ht="80.25" customHeight="1" x14ac:dyDescent="0.25">
      <c r="A8" s="6" t="s">
        <v>4</v>
      </c>
      <c r="B8" s="6" t="s">
        <v>5</v>
      </c>
      <c r="C8" s="7" t="s">
        <v>99</v>
      </c>
      <c r="D8" s="8" t="s">
        <v>97</v>
      </c>
      <c r="E8" s="7" t="s">
        <v>100</v>
      </c>
    </row>
    <row r="9" spans="1:6" ht="15" customHeight="1" x14ac:dyDescent="0.25">
      <c r="A9" s="9" t="s">
        <v>101</v>
      </c>
      <c r="B9" s="10" t="s">
        <v>109</v>
      </c>
      <c r="C9" s="14">
        <v>10120000</v>
      </c>
      <c r="D9" s="15">
        <v>865000</v>
      </c>
      <c r="E9" s="16">
        <f>C9+D9</f>
        <v>10985000</v>
      </c>
    </row>
    <row r="10" spans="1:6" ht="15" customHeight="1" x14ac:dyDescent="0.25">
      <c r="A10" s="9" t="s">
        <v>102</v>
      </c>
      <c r="B10" s="10" t="s">
        <v>7</v>
      </c>
      <c r="C10" s="13">
        <v>200000</v>
      </c>
      <c r="D10" s="15">
        <v>0</v>
      </c>
      <c r="E10" s="16">
        <f t="shared" ref="E10:E16" si="0">C10+D10</f>
        <v>200000</v>
      </c>
    </row>
    <row r="11" spans="1:6" ht="15" customHeight="1" x14ac:dyDescent="0.25">
      <c r="A11" s="9" t="s">
        <v>103</v>
      </c>
      <c r="B11" s="10" t="s">
        <v>110</v>
      </c>
      <c r="C11" s="14">
        <v>0</v>
      </c>
      <c r="D11" s="15">
        <v>0</v>
      </c>
      <c r="E11" s="16">
        <f t="shared" si="0"/>
        <v>0</v>
      </c>
    </row>
    <row r="12" spans="1:6" ht="15" customHeight="1" x14ac:dyDescent="0.25">
      <c r="A12" s="9" t="s">
        <v>104</v>
      </c>
      <c r="B12" s="10" t="s">
        <v>6</v>
      </c>
      <c r="C12" s="14">
        <v>30000</v>
      </c>
      <c r="D12" s="15">
        <v>3000</v>
      </c>
      <c r="E12" s="16">
        <f t="shared" si="0"/>
        <v>33000</v>
      </c>
    </row>
    <row r="13" spans="1:6" ht="15" customHeight="1" x14ac:dyDescent="0.25">
      <c r="A13" s="9" t="s">
        <v>105</v>
      </c>
      <c r="B13" s="10" t="s">
        <v>111</v>
      </c>
      <c r="C13" s="14">
        <v>365000</v>
      </c>
      <c r="D13" s="15">
        <v>0</v>
      </c>
      <c r="E13" s="16">
        <f t="shared" si="0"/>
        <v>365000</v>
      </c>
    </row>
    <row r="14" spans="1:6" ht="15" customHeight="1" x14ac:dyDescent="0.25">
      <c r="A14" s="9" t="s">
        <v>106</v>
      </c>
      <c r="B14" s="10" t="s">
        <v>112</v>
      </c>
      <c r="C14" s="14">
        <v>2000</v>
      </c>
      <c r="D14" s="15">
        <v>0</v>
      </c>
      <c r="E14" s="16">
        <f t="shared" si="0"/>
        <v>2000</v>
      </c>
    </row>
    <row r="15" spans="1:6" ht="15" customHeight="1" x14ac:dyDescent="0.25">
      <c r="A15" s="11" t="s">
        <v>107</v>
      </c>
      <c r="B15" s="12" t="s">
        <v>8</v>
      </c>
      <c r="C15" s="17">
        <v>0</v>
      </c>
      <c r="D15" s="15">
        <v>0</v>
      </c>
      <c r="E15" s="16">
        <f t="shared" si="0"/>
        <v>0</v>
      </c>
    </row>
    <row r="16" spans="1:6" ht="15" customHeight="1" x14ac:dyDescent="0.25">
      <c r="A16" s="11" t="s">
        <v>108</v>
      </c>
      <c r="B16" s="12" t="s">
        <v>113</v>
      </c>
      <c r="C16" s="17">
        <v>190000</v>
      </c>
      <c r="D16" s="15">
        <v>0</v>
      </c>
      <c r="E16" s="16">
        <f t="shared" si="0"/>
        <v>190000</v>
      </c>
    </row>
    <row r="17" spans="1:5" ht="15" customHeight="1" x14ac:dyDescent="0.25">
      <c r="A17" s="30" t="s">
        <v>91</v>
      </c>
      <c r="B17" s="31"/>
      <c r="C17" s="18">
        <f>SUM(C9:C16)</f>
        <v>10907000</v>
      </c>
      <c r="D17" s="18">
        <f>SUM(D9:D16)</f>
        <v>868000</v>
      </c>
      <c r="E17" s="18">
        <f>SUM(E9:E16)</f>
        <v>11775000</v>
      </c>
    </row>
    <row r="18" spans="1:5" ht="15.75" x14ac:dyDescent="0.25">
      <c r="A18" s="4"/>
      <c r="B18" s="4"/>
      <c r="C18" s="4"/>
      <c r="D18" s="4"/>
      <c r="E18" s="4"/>
    </row>
  </sheetData>
  <mergeCells count="5">
    <mergeCell ref="A1:C1"/>
    <mergeCell ref="A2:C2"/>
    <mergeCell ref="A3:C3"/>
    <mergeCell ref="A5:E5"/>
    <mergeCell ref="A17:B17"/>
  </mergeCells>
  <pageMargins left="0.7" right="0.7" top="0.75" bottom="0.75" header="0.3" footer="0.3"/>
  <pageSetup paperSize="9" scale="7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FF0FF-F58F-4949-8558-5024A4F2AB6D}">
  <dimension ref="A1:E137"/>
  <sheetViews>
    <sheetView tabSelected="1" view="pageLayout" zoomScaleNormal="100" workbookViewId="0">
      <selection sqref="A1:A2"/>
    </sheetView>
  </sheetViews>
  <sheetFormatPr defaultRowHeight="15" x14ac:dyDescent="0.25"/>
  <cols>
    <col min="1" max="1" width="7.28515625" customWidth="1"/>
    <col min="2" max="2" width="41" customWidth="1"/>
    <col min="3" max="3" width="15.5703125" customWidth="1"/>
    <col min="4" max="4" width="17.140625" customWidth="1"/>
    <col min="5" max="5" width="15.5703125" customWidth="1"/>
    <col min="6" max="6" width="17.42578125" customWidth="1"/>
  </cols>
  <sheetData>
    <row r="1" spans="1:5" ht="30.75" customHeight="1" x14ac:dyDescent="0.25">
      <c r="A1" s="35" t="s">
        <v>27</v>
      </c>
      <c r="B1" s="37" t="s">
        <v>28</v>
      </c>
      <c r="C1" s="39" t="s">
        <v>96</v>
      </c>
      <c r="D1" s="41" t="s">
        <v>156</v>
      </c>
      <c r="E1" s="32" t="s">
        <v>98</v>
      </c>
    </row>
    <row r="2" spans="1:5" ht="30.75" customHeight="1" thickBot="1" x14ac:dyDescent="0.3">
      <c r="A2" s="36"/>
      <c r="B2" s="38"/>
      <c r="C2" s="40"/>
      <c r="D2" s="42"/>
      <c r="E2" s="33"/>
    </row>
    <row r="3" spans="1:5" ht="15.75" thickTop="1" x14ac:dyDescent="0.25">
      <c r="A3" s="20" t="s">
        <v>29</v>
      </c>
      <c r="B3" s="20" t="s">
        <v>127</v>
      </c>
      <c r="C3" s="21">
        <v>10010000</v>
      </c>
      <c r="D3" s="21">
        <v>746000</v>
      </c>
      <c r="E3" s="21">
        <f>C3+D3</f>
        <v>10756000</v>
      </c>
    </row>
    <row r="4" spans="1:5" x14ac:dyDescent="0.25">
      <c r="A4" s="22" t="s">
        <v>30</v>
      </c>
      <c r="B4" s="22" t="s">
        <v>128</v>
      </c>
      <c r="C4" s="23">
        <v>8200000</v>
      </c>
      <c r="D4" s="23">
        <v>732000</v>
      </c>
      <c r="E4" s="23">
        <f t="shared" ref="E4:E67" si="0">C4+D4</f>
        <v>8932000</v>
      </c>
    </row>
    <row r="5" spans="1:5" x14ac:dyDescent="0.25">
      <c r="A5" s="22" t="s">
        <v>114</v>
      </c>
      <c r="B5" s="22" t="s">
        <v>129</v>
      </c>
      <c r="C5" s="23">
        <v>8200000</v>
      </c>
      <c r="D5" s="23">
        <v>700000</v>
      </c>
      <c r="E5" s="23">
        <f t="shared" si="0"/>
        <v>8900000</v>
      </c>
    </row>
    <row r="6" spans="1:5" x14ac:dyDescent="0.25">
      <c r="A6" s="22" t="s">
        <v>114</v>
      </c>
      <c r="B6" s="22" t="s">
        <v>129</v>
      </c>
      <c r="C6" s="23">
        <v>0</v>
      </c>
      <c r="D6" s="23">
        <v>32000</v>
      </c>
      <c r="E6" s="23">
        <f t="shared" si="0"/>
        <v>32000</v>
      </c>
    </row>
    <row r="7" spans="1:5" x14ac:dyDescent="0.25">
      <c r="A7" s="22" t="s">
        <v>31</v>
      </c>
      <c r="B7" s="22" t="s">
        <v>130</v>
      </c>
      <c r="C7" s="23">
        <v>390000</v>
      </c>
      <c r="D7" s="23">
        <v>8000</v>
      </c>
      <c r="E7" s="23">
        <f t="shared" si="0"/>
        <v>398000</v>
      </c>
    </row>
    <row r="8" spans="1:5" x14ac:dyDescent="0.25">
      <c r="A8" s="22" t="s">
        <v>115</v>
      </c>
      <c r="B8" s="22" t="s">
        <v>130</v>
      </c>
      <c r="C8" s="23">
        <v>390000</v>
      </c>
      <c r="D8" s="23">
        <v>0</v>
      </c>
      <c r="E8" s="23">
        <f t="shared" si="0"/>
        <v>390000</v>
      </c>
    </row>
    <row r="9" spans="1:5" x14ac:dyDescent="0.25">
      <c r="A9" s="22" t="s">
        <v>115</v>
      </c>
      <c r="B9" s="22" t="s">
        <v>130</v>
      </c>
      <c r="C9" s="23">
        <v>0</v>
      </c>
      <c r="D9" s="23">
        <v>8000</v>
      </c>
      <c r="E9" s="23">
        <f t="shared" si="0"/>
        <v>8000</v>
      </c>
    </row>
    <row r="10" spans="1:5" x14ac:dyDescent="0.25">
      <c r="A10" s="22" t="s">
        <v>32</v>
      </c>
      <c r="B10" s="22" t="s">
        <v>131</v>
      </c>
      <c r="C10" s="23">
        <v>1420000</v>
      </c>
      <c r="D10" s="23">
        <v>6000</v>
      </c>
      <c r="E10" s="23">
        <f t="shared" si="0"/>
        <v>1426000</v>
      </c>
    </row>
    <row r="11" spans="1:5" x14ac:dyDescent="0.25">
      <c r="A11" s="22" t="s">
        <v>116</v>
      </c>
      <c r="B11" s="22" t="s">
        <v>132</v>
      </c>
      <c r="C11" s="23">
        <v>1420000</v>
      </c>
      <c r="D11" s="23">
        <v>0</v>
      </c>
      <c r="E11" s="23">
        <f t="shared" si="0"/>
        <v>1420000</v>
      </c>
    </row>
    <row r="12" spans="1:5" x14ac:dyDescent="0.25">
      <c r="A12" s="22" t="s">
        <v>116</v>
      </c>
      <c r="B12" s="22" t="s">
        <v>132</v>
      </c>
      <c r="C12" s="23">
        <v>0</v>
      </c>
      <c r="D12" s="23">
        <v>6000</v>
      </c>
      <c r="E12" s="23">
        <f t="shared" si="0"/>
        <v>6000</v>
      </c>
    </row>
    <row r="13" spans="1:5" x14ac:dyDescent="0.25">
      <c r="A13" s="24" t="s">
        <v>33</v>
      </c>
      <c r="B13" s="24" t="s">
        <v>133</v>
      </c>
      <c r="C13" s="25">
        <v>2113000</v>
      </c>
      <c r="D13" s="25">
        <v>337000</v>
      </c>
      <c r="E13" s="25">
        <f t="shared" si="0"/>
        <v>2450000</v>
      </c>
    </row>
    <row r="14" spans="1:5" x14ac:dyDescent="0.25">
      <c r="A14" s="22" t="s">
        <v>34</v>
      </c>
      <c r="B14" s="22" t="s">
        <v>134</v>
      </c>
      <c r="C14" s="23">
        <v>504000</v>
      </c>
      <c r="D14" s="23">
        <v>23000</v>
      </c>
      <c r="E14" s="23">
        <f t="shared" si="0"/>
        <v>527000</v>
      </c>
    </row>
    <row r="15" spans="1:5" x14ac:dyDescent="0.25">
      <c r="A15" s="22" t="s">
        <v>35</v>
      </c>
      <c r="B15" s="22" t="s">
        <v>9</v>
      </c>
      <c r="C15" s="23">
        <v>5000</v>
      </c>
      <c r="D15" s="23">
        <v>0</v>
      </c>
      <c r="E15" s="23">
        <f t="shared" si="0"/>
        <v>5000</v>
      </c>
    </row>
    <row r="16" spans="1:5" x14ac:dyDescent="0.25">
      <c r="A16" s="22" t="s">
        <v>35</v>
      </c>
      <c r="B16" s="22" t="s">
        <v>9</v>
      </c>
      <c r="C16" s="23">
        <v>3000</v>
      </c>
      <c r="D16" s="23">
        <v>0</v>
      </c>
      <c r="E16" s="23">
        <f t="shared" si="0"/>
        <v>3000</v>
      </c>
    </row>
    <row r="17" spans="1:5" x14ac:dyDescent="0.25">
      <c r="A17" s="22" t="s">
        <v>35</v>
      </c>
      <c r="B17" s="22" t="s">
        <v>9</v>
      </c>
      <c r="C17" s="23">
        <v>210000</v>
      </c>
      <c r="D17" s="23">
        <v>0</v>
      </c>
      <c r="E17" s="23">
        <f t="shared" si="0"/>
        <v>210000</v>
      </c>
    </row>
    <row r="18" spans="1:5" x14ac:dyDescent="0.25">
      <c r="A18" s="22" t="s">
        <v>36</v>
      </c>
      <c r="B18" s="22" t="s">
        <v>37</v>
      </c>
      <c r="C18" s="23">
        <v>270000</v>
      </c>
      <c r="D18" s="23">
        <v>0</v>
      </c>
      <c r="E18" s="23">
        <f t="shared" si="0"/>
        <v>270000</v>
      </c>
    </row>
    <row r="19" spans="1:5" x14ac:dyDescent="0.25">
      <c r="A19" s="22" t="s">
        <v>36</v>
      </c>
      <c r="B19" s="22" t="s">
        <v>37</v>
      </c>
      <c r="C19" s="23">
        <v>0</v>
      </c>
      <c r="D19" s="23">
        <v>23000</v>
      </c>
      <c r="E19" s="23">
        <f t="shared" si="0"/>
        <v>23000</v>
      </c>
    </row>
    <row r="20" spans="1:5" x14ac:dyDescent="0.25">
      <c r="A20" s="22" t="s">
        <v>38</v>
      </c>
      <c r="B20" s="22" t="s">
        <v>39</v>
      </c>
      <c r="C20" s="23">
        <v>7000</v>
      </c>
      <c r="D20" s="23">
        <v>0</v>
      </c>
      <c r="E20" s="23">
        <f t="shared" si="0"/>
        <v>7000</v>
      </c>
    </row>
    <row r="21" spans="1:5" x14ac:dyDescent="0.25">
      <c r="A21" s="22" t="s">
        <v>38</v>
      </c>
      <c r="B21" s="22" t="s">
        <v>39</v>
      </c>
      <c r="C21" s="23">
        <v>5000</v>
      </c>
      <c r="D21" s="23">
        <v>0</v>
      </c>
      <c r="E21" s="23">
        <f t="shared" si="0"/>
        <v>5000</v>
      </c>
    </row>
    <row r="22" spans="1:5" x14ac:dyDescent="0.25">
      <c r="A22" s="22" t="s">
        <v>38</v>
      </c>
      <c r="B22" s="22" t="s">
        <v>39</v>
      </c>
      <c r="C22" s="23">
        <v>2000</v>
      </c>
      <c r="D22" s="23">
        <v>0</v>
      </c>
      <c r="E22" s="23">
        <f t="shared" si="0"/>
        <v>2000</v>
      </c>
    </row>
    <row r="23" spans="1:5" x14ac:dyDescent="0.25">
      <c r="A23" s="22" t="s">
        <v>40</v>
      </c>
      <c r="B23" s="22" t="s">
        <v>41</v>
      </c>
      <c r="C23" s="23">
        <v>0</v>
      </c>
      <c r="D23" s="23">
        <v>0</v>
      </c>
      <c r="E23" s="23">
        <f t="shared" si="0"/>
        <v>0</v>
      </c>
    </row>
    <row r="24" spans="1:5" x14ac:dyDescent="0.25">
      <c r="A24" s="22" t="s">
        <v>40</v>
      </c>
      <c r="B24" s="22" t="s">
        <v>41</v>
      </c>
      <c r="C24" s="23">
        <v>2000</v>
      </c>
      <c r="D24" s="23">
        <v>0</v>
      </c>
      <c r="E24" s="23">
        <f t="shared" si="0"/>
        <v>2000</v>
      </c>
    </row>
    <row r="25" spans="1:5" x14ac:dyDescent="0.25">
      <c r="A25" s="22" t="s">
        <v>40</v>
      </c>
      <c r="B25" s="22" t="s">
        <v>41</v>
      </c>
      <c r="C25" s="23">
        <v>0</v>
      </c>
      <c r="D25" s="23">
        <v>0</v>
      </c>
      <c r="E25" s="23">
        <f t="shared" si="0"/>
        <v>0</v>
      </c>
    </row>
    <row r="26" spans="1:5" x14ac:dyDescent="0.25">
      <c r="A26" s="22" t="s">
        <v>42</v>
      </c>
      <c r="B26" s="22" t="s">
        <v>135</v>
      </c>
      <c r="C26" s="23">
        <v>615000</v>
      </c>
      <c r="D26" s="23">
        <v>130000</v>
      </c>
      <c r="E26" s="23">
        <f t="shared" si="0"/>
        <v>745000</v>
      </c>
    </row>
    <row r="27" spans="1:5" x14ac:dyDescent="0.25">
      <c r="A27" s="22" t="s">
        <v>43</v>
      </c>
      <c r="B27" s="22" t="s">
        <v>44</v>
      </c>
      <c r="C27" s="23">
        <v>41000</v>
      </c>
      <c r="D27" s="23">
        <v>-2000</v>
      </c>
      <c r="E27" s="23">
        <f t="shared" si="0"/>
        <v>39000</v>
      </c>
    </row>
    <row r="28" spans="1:5" x14ac:dyDescent="0.25">
      <c r="A28" s="22" t="s">
        <v>43</v>
      </c>
      <c r="B28" s="22" t="s">
        <v>44</v>
      </c>
      <c r="C28" s="23">
        <v>10000</v>
      </c>
      <c r="D28" s="23">
        <v>0</v>
      </c>
      <c r="E28" s="23">
        <f t="shared" si="0"/>
        <v>10000</v>
      </c>
    </row>
    <row r="29" spans="1:5" x14ac:dyDescent="0.25">
      <c r="A29" s="22" t="s">
        <v>43</v>
      </c>
      <c r="B29" s="22" t="s">
        <v>44</v>
      </c>
      <c r="C29" s="23">
        <v>15000</v>
      </c>
      <c r="D29" s="23">
        <v>0</v>
      </c>
      <c r="E29" s="23">
        <f t="shared" si="0"/>
        <v>15000</v>
      </c>
    </row>
    <row r="30" spans="1:5" x14ac:dyDescent="0.25">
      <c r="A30" s="22" t="s">
        <v>43</v>
      </c>
      <c r="B30" s="22" t="s">
        <v>44</v>
      </c>
      <c r="C30" s="23">
        <v>12000</v>
      </c>
      <c r="D30" s="23">
        <v>0</v>
      </c>
      <c r="E30" s="23">
        <f t="shared" si="0"/>
        <v>12000</v>
      </c>
    </row>
    <row r="31" spans="1:5" x14ac:dyDescent="0.25">
      <c r="A31" s="22" t="s">
        <v>43</v>
      </c>
      <c r="B31" s="22" t="s">
        <v>44</v>
      </c>
      <c r="C31" s="23">
        <v>0</v>
      </c>
      <c r="D31" s="23">
        <v>0</v>
      </c>
      <c r="E31" s="23">
        <f t="shared" si="0"/>
        <v>0</v>
      </c>
    </row>
    <row r="32" spans="1:5" x14ac:dyDescent="0.25">
      <c r="A32" s="22" t="s">
        <v>45</v>
      </c>
      <c r="B32" s="22" t="s">
        <v>46</v>
      </c>
      <c r="C32" s="23">
        <v>29000</v>
      </c>
      <c r="D32" s="23">
        <v>0</v>
      </c>
      <c r="E32" s="23">
        <f t="shared" si="0"/>
        <v>29000</v>
      </c>
    </row>
    <row r="33" spans="1:5" x14ac:dyDescent="0.25">
      <c r="A33" s="22" t="s">
        <v>45</v>
      </c>
      <c r="B33" s="22" t="s">
        <v>46</v>
      </c>
      <c r="C33" s="23">
        <v>0</v>
      </c>
      <c r="D33" s="23">
        <v>0</v>
      </c>
      <c r="E33" s="23">
        <f t="shared" si="0"/>
        <v>0</v>
      </c>
    </row>
    <row r="34" spans="1:5" x14ac:dyDescent="0.25">
      <c r="A34" s="22" t="s">
        <v>45</v>
      </c>
      <c r="B34" s="22" t="s">
        <v>46</v>
      </c>
      <c r="C34" s="23">
        <v>0</v>
      </c>
      <c r="D34" s="23">
        <v>0</v>
      </c>
      <c r="E34" s="23">
        <f t="shared" si="0"/>
        <v>0</v>
      </c>
    </row>
    <row r="35" spans="1:5" x14ac:dyDescent="0.25">
      <c r="A35" s="22" t="s">
        <v>47</v>
      </c>
      <c r="B35" s="22" t="s">
        <v>10</v>
      </c>
      <c r="C35" s="23">
        <v>437000</v>
      </c>
      <c r="D35" s="23">
        <v>0</v>
      </c>
      <c r="E35" s="23">
        <f t="shared" si="0"/>
        <v>437000</v>
      </c>
    </row>
    <row r="36" spans="1:5" x14ac:dyDescent="0.25">
      <c r="A36" s="22" t="s">
        <v>47</v>
      </c>
      <c r="B36" s="22" t="s">
        <v>10</v>
      </c>
      <c r="C36" s="23">
        <v>0</v>
      </c>
      <c r="D36" s="23">
        <v>0</v>
      </c>
      <c r="E36" s="23">
        <f t="shared" si="0"/>
        <v>0</v>
      </c>
    </row>
    <row r="37" spans="1:5" x14ac:dyDescent="0.25">
      <c r="A37" s="22" t="s">
        <v>47</v>
      </c>
      <c r="B37" s="22" t="s">
        <v>10</v>
      </c>
      <c r="C37" s="23">
        <v>0</v>
      </c>
      <c r="D37" s="23">
        <v>129000</v>
      </c>
      <c r="E37" s="23">
        <f t="shared" si="0"/>
        <v>129000</v>
      </c>
    </row>
    <row r="38" spans="1:5" x14ac:dyDescent="0.25">
      <c r="A38" s="22" t="s">
        <v>48</v>
      </c>
      <c r="B38" s="22" t="s">
        <v>49</v>
      </c>
      <c r="C38" s="23">
        <v>21000</v>
      </c>
      <c r="D38" s="23">
        <v>0</v>
      </c>
      <c r="E38" s="23">
        <f t="shared" si="0"/>
        <v>21000</v>
      </c>
    </row>
    <row r="39" spans="1:5" x14ac:dyDescent="0.25">
      <c r="A39" s="22" t="s">
        <v>48</v>
      </c>
      <c r="B39" s="22" t="s">
        <v>49</v>
      </c>
      <c r="C39" s="23">
        <v>20000</v>
      </c>
      <c r="D39" s="23">
        <v>0</v>
      </c>
      <c r="E39" s="23">
        <f t="shared" si="0"/>
        <v>20000</v>
      </c>
    </row>
    <row r="40" spans="1:5" x14ac:dyDescent="0.25">
      <c r="A40" s="22" t="s">
        <v>48</v>
      </c>
      <c r="B40" s="22" t="s">
        <v>49</v>
      </c>
      <c r="C40" s="23">
        <v>5000</v>
      </c>
      <c r="D40" s="23">
        <v>0</v>
      </c>
      <c r="E40" s="23">
        <f t="shared" si="0"/>
        <v>5000</v>
      </c>
    </row>
    <row r="41" spans="1:5" x14ac:dyDescent="0.25">
      <c r="A41" s="22" t="s">
        <v>48</v>
      </c>
      <c r="B41" s="22" t="s">
        <v>49</v>
      </c>
      <c r="C41" s="23">
        <v>5000</v>
      </c>
      <c r="D41" s="23">
        <v>0</v>
      </c>
      <c r="E41" s="23">
        <f t="shared" si="0"/>
        <v>5000</v>
      </c>
    </row>
    <row r="42" spans="1:5" x14ac:dyDescent="0.25">
      <c r="A42" s="22" t="s">
        <v>50</v>
      </c>
      <c r="B42" s="22" t="s">
        <v>11</v>
      </c>
      <c r="C42" s="23">
        <v>6000</v>
      </c>
      <c r="D42" s="23">
        <v>0</v>
      </c>
      <c r="E42" s="23">
        <f t="shared" si="0"/>
        <v>6000</v>
      </c>
    </row>
    <row r="43" spans="1:5" x14ac:dyDescent="0.25">
      <c r="A43" s="22" t="s">
        <v>50</v>
      </c>
      <c r="B43" s="22" t="s">
        <v>11</v>
      </c>
      <c r="C43" s="23">
        <v>2000</v>
      </c>
      <c r="D43" s="23">
        <v>0</v>
      </c>
      <c r="E43" s="23">
        <f t="shared" si="0"/>
        <v>2000</v>
      </c>
    </row>
    <row r="44" spans="1:5" x14ac:dyDescent="0.25">
      <c r="A44" s="22" t="s">
        <v>50</v>
      </c>
      <c r="B44" s="22" t="s">
        <v>11</v>
      </c>
      <c r="C44" s="23">
        <v>5000</v>
      </c>
      <c r="D44" s="23">
        <v>0</v>
      </c>
      <c r="E44" s="23">
        <f t="shared" si="0"/>
        <v>5000</v>
      </c>
    </row>
    <row r="45" spans="1:5" x14ac:dyDescent="0.25">
      <c r="A45" s="22" t="s">
        <v>50</v>
      </c>
      <c r="B45" s="22" t="s">
        <v>11</v>
      </c>
      <c r="C45" s="23">
        <v>0</v>
      </c>
      <c r="D45" s="23">
        <v>0</v>
      </c>
      <c r="E45" s="23">
        <f t="shared" si="0"/>
        <v>0</v>
      </c>
    </row>
    <row r="46" spans="1:5" x14ac:dyDescent="0.25">
      <c r="A46" s="22" t="s">
        <v>50</v>
      </c>
      <c r="B46" s="22" t="s">
        <v>11</v>
      </c>
      <c r="C46" s="23">
        <v>6000</v>
      </c>
      <c r="D46" s="23">
        <v>0</v>
      </c>
      <c r="E46" s="23">
        <f t="shared" si="0"/>
        <v>6000</v>
      </c>
    </row>
    <row r="47" spans="1:5" x14ac:dyDescent="0.25">
      <c r="A47" s="22" t="s">
        <v>50</v>
      </c>
      <c r="B47" s="22" t="s">
        <v>11</v>
      </c>
      <c r="C47" s="23">
        <v>0</v>
      </c>
      <c r="D47" s="23">
        <v>0</v>
      </c>
      <c r="E47" s="23">
        <f t="shared" si="0"/>
        <v>0</v>
      </c>
    </row>
    <row r="48" spans="1:5" x14ac:dyDescent="0.25">
      <c r="A48" s="22" t="s">
        <v>51</v>
      </c>
      <c r="B48" s="22" t="s">
        <v>136</v>
      </c>
      <c r="C48" s="23">
        <v>1000</v>
      </c>
      <c r="D48" s="25">
        <v>3000</v>
      </c>
      <c r="E48" s="23">
        <f t="shared" si="0"/>
        <v>4000</v>
      </c>
    </row>
    <row r="49" spans="1:5" x14ac:dyDescent="0.25">
      <c r="A49" s="22" t="s">
        <v>51</v>
      </c>
      <c r="B49" s="22" t="s">
        <v>136</v>
      </c>
      <c r="C49" s="23">
        <v>0</v>
      </c>
      <c r="D49" s="23">
        <v>0</v>
      </c>
      <c r="E49" s="23">
        <f t="shared" si="0"/>
        <v>0</v>
      </c>
    </row>
    <row r="50" spans="1:5" x14ac:dyDescent="0.25">
      <c r="A50" s="22" t="s">
        <v>52</v>
      </c>
      <c r="B50" s="22" t="s">
        <v>137</v>
      </c>
      <c r="C50" s="23">
        <v>795000</v>
      </c>
      <c r="D50" s="23">
        <v>27000</v>
      </c>
      <c r="E50" s="23">
        <f t="shared" si="0"/>
        <v>822000</v>
      </c>
    </row>
    <row r="51" spans="1:5" x14ac:dyDescent="0.25">
      <c r="A51" s="22" t="s">
        <v>53</v>
      </c>
      <c r="B51" s="22" t="s">
        <v>24</v>
      </c>
      <c r="C51" s="23">
        <v>14000</v>
      </c>
      <c r="D51" s="23">
        <v>0</v>
      </c>
      <c r="E51" s="23">
        <f t="shared" si="0"/>
        <v>14000</v>
      </c>
    </row>
    <row r="52" spans="1:5" x14ac:dyDescent="0.25">
      <c r="A52" s="22" t="s">
        <v>53</v>
      </c>
      <c r="B52" s="22" t="s">
        <v>24</v>
      </c>
      <c r="C52" s="23">
        <v>8000</v>
      </c>
      <c r="D52" s="23">
        <v>0</v>
      </c>
      <c r="E52" s="23">
        <f t="shared" si="0"/>
        <v>8000</v>
      </c>
    </row>
    <row r="53" spans="1:5" x14ac:dyDescent="0.25">
      <c r="A53" s="22" t="s">
        <v>53</v>
      </c>
      <c r="B53" s="22" t="s">
        <v>24</v>
      </c>
      <c r="C53" s="23">
        <v>70000</v>
      </c>
      <c r="D53" s="23">
        <v>0</v>
      </c>
      <c r="E53" s="23">
        <f t="shared" si="0"/>
        <v>70000</v>
      </c>
    </row>
    <row r="54" spans="1:5" x14ac:dyDescent="0.25">
      <c r="A54" s="22" t="s">
        <v>53</v>
      </c>
      <c r="B54" s="22" t="s">
        <v>24</v>
      </c>
      <c r="C54" s="23">
        <v>0</v>
      </c>
      <c r="D54" s="23">
        <v>0</v>
      </c>
      <c r="E54" s="23">
        <f t="shared" si="0"/>
        <v>0</v>
      </c>
    </row>
    <row r="55" spans="1:5" x14ac:dyDescent="0.25">
      <c r="A55" s="22" t="s">
        <v>54</v>
      </c>
      <c r="B55" s="22" t="s">
        <v>55</v>
      </c>
      <c r="C55" s="23">
        <v>121000</v>
      </c>
      <c r="D55" s="23">
        <v>0</v>
      </c>
      <c r="E55" s="23">
        <f t="shared" si="0"/>
        <v>121000</v>
      </c>
    </row>
    <row r="56" spans="1:5" x14ac:dyDescent="0.25">
      <c r="A56" s="22" t="s">
        <v>54</v>
      </c>
      <c r="B56" s="22" t="s">
        <v>55</v>
      </c>
      <c r="C56" s="23">
        <v>18000</v>
      </c>
      <c r="D56" s="23">
        <v>0</v>
      </c>
      <c r="E56" s="23">
        <f t="shared" si="0"/>
        <v>18000</v>
      </c>
    </row>
    <row r="57" spans="1:5" x14ac:dyDescent="0.25">
      <c r="A57" s="22" t="s">
        <v>54</v>
      </c>
      <c r="B57" s="22" t="s">
        <v>55</v>
      </c>
      <c r="C57" s="23">
        <v>26000</v>
      </c>
      <c r="D57" s="23">
        <v>10000</v>
      </c>
      <c r="E57" s="23">
        <f t="shared" si="0"/>
        <v>36000</v>
      </c>
    </row>
    <row r="58" spans="1:5" x14ac:dyDescent="0.25">
      <c r="A58" s="22" t="s">
        <v>56</v>
      </c>
      <c r="B58" s="22" t="s">
        <v>25</v>
      </c>
      <c r="C58" s="23">
        <v>3000</v>
      </c>
      <c r="D58" s="23">
        <v>0</v>
      </c>
      <c r="E58" s="23">
        <f t="shared" si="0"/>
        <v>3000</v>
      </c>
    </row>
    <row r="59" spans="1:5" x14ac:dyDescent="0.25">
      <c r="A59" s="22" t="s">
        <v>57</v>
      </c>
      <c r="B59" s="22" t="s">
        <v>12</v>
      </c>
      <c r="C59" s="23">
        <v>62000</v>
      </c>
      <c r="D59" s="23">
        <v>0</v>
      </c>
      <c r="E59" s="23">
        <f t="shared" si="0"/>
        <v>62000</v>
      </c>
    </row>
    <row r="60" spans="1:5" x14ac:dyDescent="0.25">
      <c r="A60" s="22" t="s">
        <v>57</v>
      </c>
      <c r="B60" s="22" t="s">
        <v>12</v>
      </c>
      <c r="C60" s="23">
        <v>0</v>
      </c>
      <c r="D60" s="23">
        <v>0</v>
      </c>
      <c r="E60" s="23">
        <f t="shared" si="0"/>
        <v>0</v>
      </c>
    </row>
    <row r="61" spans="1:5" x14ac:dyDescent="0.25">
      <c r="A61" s="22" t="s">
        <v>58</v>
      </c>
      <c r="B61" s="22" t="s">
        <v>13</v>
      </c>
      <c r="C61" s="23">
        <v>20000</v>
      </c>
      <c r="D61" s="23">
        <v>0</v>
      </c>
      <c r="E61" s="23">
        <f t="shared" si="0"/>
        <v>20000</v>
      </c>
    </row>
    <row r="62" spans="1:5" x14ac:dyDescent="0.25">
      <c r="A62" s="22" t="s">
        <v>58</v>
      </c>
      <c r="B62" s="22" t="s">
        <v>13</v>
      </c>
      <c r="C62" s="23">
        <v>0</v>
      </c>
      <c r="D62" s="23">
        <v>0</v>
      </c>
      <c r="E62" s="23">
        <f t="shared" si="0"/>
        <v>0</v>
      </c>
    </row>
    <row r="63" spans="1:5" x14ac:dyDescent="0.25">
      <c r="A63" s="22" t="s">
        <v>59</v>
      </c>
      <c r="B63" s="22" t="s">
        <v>60</v>
      </c>
      <c r="C63" s="23">
        <v>28000</v>
      </c>
      <c r="D63" s="23">
        <v>0</v>
      </c>
      <c r="E63" s="23">
        <f t="shared" si="0"/>
        <v>28000</v>
      </c>
    </row>
    <row r="64" spans="1:5" x14ac:dyDescent="0.25">
      <c r="A64" s="22" t="s">
        <v>59</v>
      </c>
      <c r="B64" s="22" t="s">
        <v>60</v>
      </c>
      <c r="C64" s="23">
        <v>0</v>
      </c>
      <c r="D64" s="23">
        <v>15000</v>
      </c>
      <c r="E64" s="23">
        <f t="shared" si="0"/>
        <v>15000</v>
      </c>
    </row>
    <row r="65" spans="1:5" x14ac:dyDescent="0.25">
      <c r="A65" s="22" t="s">
        <v>59</v>
      </c>
      <c r="B65" s="22" t="s">
        <v>60</v>
      </c>
      <c r="C65" s="23">
        <v>0</v>
      </c>
      <c r="D65" s="23">
        <v>2000</v>
      </c>
      <c r="E65" s="23">
        <f t="shared" si="0"/>
        <v>2000</v>
      </c>
    </row>
    <row r="66" spans="1:5" x14ac:dyDescent="0.25">
      <c r="A66" s="22" t="s">
        <v>61</v>
      </c>
      <c r="B66" s="22" t="s">
        <v>62</v>
      </c>
      <c r="C66" s="23">
        <v>7000</v>
      </c>
      <c r="D66" s="23">
        <v>0</v>
      </c>
      <c r="E66" s="23">
        <f t="shared" si="0"/>
        <v>7000</v>
      </c>
    </row>
    <row r="67" spans="1:5" x14ac:dyDescent="0.25">
      <c r="A67" s="22" t="s">
        <v>61</v>
      </c>
      <c r="B67" s="22" t="s">
        <v>62</v>
      </c>
      <c r="C67" s="23">
        <v>220000</v>
      </c>
      <c r="D67" s="23">
        <v>0</v>
      </c>
      <c r="E67" s="23">
        <f t="shared" si="0"/>
        <v>220000</v>
      </c>
    </row>
    <row r="68" spans="1:5" x14ac:dyDescent="0.25">
      <c r="A68" s="22" t="s">
        <v>61</v>
      </c>
      <c r="B68" s="22" t="s">
        <v>62</v>
      </c>
      <c r="C68" s="23">
        <v>9000</v>
      </c>
      <c r="D68" s="23">
        <v>0</v>
      </c>
      <c r="E68" s="23">
        <f t="shared" ref="E68:E131" si="1">C68+D68</f>
        <v>9000</v>
      </c>
    </row>
    <row r="69" spans="1:5" x14ac:dyDescent="0.25">
      <c r="A69" s="22" t="s">
        <v>61</v>
      </c>
      <c r="B69" s="22" t="s">
        <v>62</v>
      </c>
      <c r="C69" s="23">
        <v>50000</v>
      </c>
      <c r="D69" s="23">
        <v>0</v>
      </c>
      <c r="E69" s="23">
        <f t="shared" si="1"/>
        <v>50000</v>
      </c>
    </row>
    <row r="70" spans="1:5" x14ac:dyDescent="0.25">
      <c r="A70" s="22" t="s">
        <v>61</v>
      </c>
      <c r="B70" s="22" t="s">
        <v>62</v>
      </c>
      <c r="C70" s="23">
        <v>107000</v>
      </c>
      <c r="D70" s="23">
        <v>0</v>
      </c>
      <c r="E70" s="23">
        <f t="shared" si="1"/>
        <v>107000</v>
      </c>
    </row>
    <row r="71" spans="1:5" x14ac:dyDescent="0.25">
      <c r="A71" s="22" t="s">
        <v>63</v>
      </c>
      <c r="B71" s="22" t="s">
        <v>14</v>
      </c>
      <c r="C71" s="23">
        <v>10000</v>
      </c>
      <c r="D71" s="23">
        <v>0</v>
      </c>
      <c r="E71" s="23">
        <f t="shared" si="1"/>
        <v>10000</v>
      </c>
    </row>
    <row r="72" spans="1:5" x14ac:dyDescent="0.25">
      <c r="A72" s="22" t="s">
        <v>63</v>
      </c>
      <c r="B72" s="22" t="s">
        <v>14</v>
      </c>
      <c r="C72" s="23">
        <v>6000</v>
      </c>
      <c r="D72" s="23">
        <v>0</v>
      </c>
      <c r="E72" s="23">
        <f t="shared" si="1"/>
        <v>6000</v>
      </c>
    </row>
    <row r="73" spans="1:5" x14ac:dyDescent="0.25">
      <c r="A73" s="22" t="s">
        <v>64</v>
      </c>
      <c r="B73" s="22" t="s">
        <v>15</v>
      </c>
      <c r="C73" s="23">
        <v>14000</v>
      </c>
      <c r="D73" s="23">
        <v>0</v>
      </c>
      <c r="E73" s="23">
        <f t="shared" si="1"/>
        <v>14000</v>
      </c>
    </row>
    <row r="74" spans="1:5" x14ac:dyDescent="0.25">
      <c r="A74" s="22" t="s">
        <v>64</v>
      </c>
      <c r="B74" s="22" t="s">
        <v>15</v>
      </c>
      <c r="C74" s="23">
        <v>1000</v>
      </c>
      <c r="D74" s="23">
        <v>0</v>
      </c>
      <c r="E74" s="23">
        <f t="shared" si="1"/>
        <v>1000</v>
      </c>
    </row>
    <row r="75" spans="1:5" x14ac:dyDescent="0.25">
      <c r="A75" s="22" t="s">
        <v>64</v>
      </c>
      <c r="B75" s="22" t="s">
        <v>15</v>
      </c>
      <c r="C75" s="23">
        <v>1000</v>
      </c>
      <c r="D75" s="23">
        <v>0</v>
      </c>
      <c r="E75" s="23">
        <f t="shared" si="1"/>
        <v>1000</v>
      </c>
    </row>
    <row r="76" spans="1:5" x14ac:dyDescent="0.25">
      <c r="A76" s="22" t="s">
        <v>65</v>
      </c>
      <c r="B76" s="22" t="s">
        <v>26</v>
      </c>
      <c r="C76" s="23">
        <v>199000</v>
      </c>
      <c r="D76" s="23">
        <v>157000</v>
      </c>
      <c r="E76" s="23">
        <f t="shared" si="1"/>
        <v>356000</v>
      </c>
    </row>
    <row r="77" spans="1:5" x14ac:dyDescent="0.25">
      <c r="A77" s="22" t="s">
        <v>84</v>
      </c>
      <c r="B77" s="22" t="s">
        <v>138</v>
      </c>
      <c r="C77" s="23">
        <v>39000</v>
      </c>
      <c r="D77" s="23">
        <v>0</v>
      </c>
      <c r="E77" s="23">
        <f t="shared" si="1"/>
        <v>39000</v>
      </c>
    </row>
    <row r="78" spans="1:5" x14ac:dyDescent="0.25">
      <c r="A78" s="22" t="s">
        <v>66</v>
      </c>
      <c r="B78" s="22" t="s">
        <v>16</v>
      </c>
      <c r="C78" s="23">
        <v>11000</v>
      </c>
      <c r="D78" s="23">
        <v>0</v>
      </c>
      <c r="E78" s="23">
        <f t="shared" si="1"/>
        <v>11000</v>
      </c>
    </row>
    <row r="79" spans="1:5" x14ac:dyDescent="0.25">
      <c r="A79" s="22" t="s">
        <v>66</v>
      </c>
      <c r="B79" s="22" t="s">
        <v>16</v>
      </c>
      <c r="C79" s="23">
        <v>12000</v>
      </c>
      <c r="D79" s="23">
        <v>0</v>
      </c>
      <c r="E79" s="23">
        <f t="shared" si="1"/>
        <v>12000</v>
      </c>
    </row>
    <row r="80" spans="1:5" x14ac:dyDescent="0.25">
      <c r="A80" s="22" t="s">
        <v>67</v>
      </c>
      <c r="B80" s="22" t="s">
        <v>17</v>
      </c>
      <c r="C80" s="23">
        <v>2000</v>
      </c>
      <c r="D80" s="23">
        <v>0</v>
      </c>
      <c r="E80" s="23">
        <f t="shared" si="1"/>
        <v>2000</v>
      </c>
    </row>
    <row r="81" spans="1:5" x14ac:dyDescent="0.25">
      <c r="A81" s="22" t="s">
        <v>67</v>
      </c>
      <c r="B81" s="22" t="s">
        <v>17</v>
      </c>
      <c r="C81" s="23">
        <v>20000</v>
      </c>
      <c r="D81" s="23">
        <v>0</v>
      </c>
      <c r="E81" s="23">
        <f t="shared" si="1"/>
        <v>20000</v>
      </c>
    </row>
    <row r="82" spans="1:5" x14ac:dyDescent="0.25">
      <c r="A82" s="22" t="s">
        <v>67</v>
      </c>
      <c r="B82" s="22" t="s">
        <v>17</v>
      </c>
      <c r="C82" s="23">
        <v>2000</v>
      </c>
      <c r="D82" s="23">
        <v>0</v>
      </c>
      <c r="E82" s="23">
        <f t="shared" si="1"/>
        <v>2000</v>
      </c>
    </row>
    <row r="83" spans="1:5" x14ac:dyDescent="0.25">
      <c r="A83" s="22" t="s">
        <v>68</v>
      </c>
      <c r="B83" s="22" t="s">
        <v>69</v>
      </c>
      <c r="C83" s="23">
        <v>1000</v>
      </c>
      <c r="D83" s="23">
        <v>0</v>
      </c>
      <c r="E83" s="23">
        <f t="shared" si="1"/>
        <v>1000</v>
      </c>
    </row>
    <row r="84" spans="1:5" x14ac:dyDescent="0.25">
      <c r="A84" s="22" t="s">
        <v>70</v>
      </c>
      <c r="B84" s="22" t="s">
        <v>18</v>
      </c>
      <c r="C84" s="23">
        <v>50000</v>
      </c>
      <c r="D84" s="23">
        <v>0</v>
      </c>
      <c r="E84" s="23">
        <f t="shared" si="1"/>
        <v>50000</v>
      </c>
    </row>
    <row r="85" spans="1:5" x14ac:dyDescent="0.25">
      <c r="A85" s="22" t="s">
        <v>70</v>
      </c>
      <c r="B85" s="22" t="s">
        <v>18</v>
      </c>
      <c r="C85" s="23">
        <v>0</v>
      </c>
      <c r="D85" s="23">
        <v>0</v>
      </c>
      <c r="E85" s="23">
        <f t="shared" si="1"/>
        <v>0</v>
      </c>
    </row>
    <row r="86" spans="1:5" x14ac:dyDescent="0.25">
      <c r="A86" s="22" t="s">
        <v>70</v>
      </c>
      <c r="B86" s="22" t="s">
        <v>18</v>
      </c>
      <c r="C86" s="23">
        <v>0</v>
      </c>
      <c r="D86" s="23">
        <v>0</v>
      </c>
      <c r="E86" s="23">
        <f t="shared" si="1"/>
        <v>0</v>
      </c>
    </row>
    <row r="87" spans="1:5" x14ac:dyDescent="0.25">
      <c r="A87" s="22" t="s">
        <v>92</v>
      </c>
      <c r="B87" s="22" t="s">
        <v>93</v>
      </c>
      <c r="C87" s="23">
        <v>0</v>
      </c>
      <c r="D87" s="23">
        <v>150000</v>
      </c>
      <c r="E87" s="23">
        <f t="shared" si="1"/>
        <v>150000</v>
      </c>
    </row>
    <row r="88" spans="1:5" x14ac:dyDescent="0.25">
      <c r="A88" s="22" t="s">
        <v>92</v>
      </c>
      <c r="B88" s="22" t="s">
        <v>93</v>
      </c>
      <c r="C88" s="23">
        <v>0</v>
      </c>
      <c r="D88" s="23">
        <v>0</v>
      </c>
      <c r="E88" s="23">
        <f t="shared" si="1"/>
        <v>0</v>
      </c>
    </row>
    <row r="89" spans="1:5" x14ac:dyDescent="0.25">
      <c r="A89" s="22" t="s">
        <v>71</v>
      </c>
      <c r="B89" s="22" t="s">
        <v>26</v>
      </c>
      <c r="C89" s="23">
        <v>9000</v>
      </c>
      <c r="D89" s="23">
        <v>0</v>
      </c>
      <c r="E89" s="23">
        <f t="shared" si="1"/>
        <v>9000</v>
      </c>
    </row>
    <row r="90" spans="1:5" x14ac:dyDescent="0.25">
      <c r="A90" s="22" t="s">
        <v>71</v>
      </c>
      <c r="B90" s="22" t="s">
        <v>26</v>
      </c>
      <c r="C90" s="23">
        <v>6000</v>
      </c>
      <c r="D90" s="23">
        <v>0</v>
      </c>
      <c r="E90" s="23">
        <f t="shared" si="1"/>
        <v>6000</v>
      </c>
    </row>
    <row r="91" spans="1:5" x14ac:dyDescent="0.25">
      <c r="A91" s="22" t="s">
        <v>71</v>
      </c>
      <c r="B91" s="22" t="s">
        <v>26</v>
      </c>
      <c r="C91" s="23">
        <v>45000</v>
      </c>
      <c r="D91" s="23">
        <v>0</v>
      </c>
      <c r="E91" s="23">
        <f t="shared" si="1"/>
        <v>45000</v>
      </c>
    </row>
    <row r="92" spans="1:5" x14ac:dyDescent="0.25">
      <c r="A92" s="22" t="s">
        <v>71</v>
      </c>
      <c r="B92" s="22" t="s">
        <v>26</v>
      </c>
      <c r="C92" s="23">
        <v>0</v>
      </c>
      <c r="D92" s="23">
        <v>0</v>
      </c>
      <c r="E92" s="23">
        <f t="shared" si="1"/>
        <v>0</v>
      </c>
    </row>
    <row r="93" spans="1:5" x14ac:dyDescent="0.25">
      <c r="A93" s="22" t="s">
        <v>71</v>
      </c>
      <c r="B93" s="22" t="s">
        <v>26</v>
      </c>
      <c r="C93" s="23">
        <v>2000</v>
      </c>
      <c r="D93" s="23">
        <v>7000</v>
      </c>
      <c r="E93" s="23">
        <f t="shared" si="1"/>
        <v>9000</v>
      </c>
    </row>
    <row r="94" spans="1:5" x14ac:dyDescent="0.25">
      <c r="A94" s="24" t="s">
        <v>72</v>
      </c>
      <c r="B94" s="24" t="s">
        <v>139</v>
      </c>
      <c r="C94" s="25">
        <v>14000</v>
      </c>
      <c r="D94" s="25">
        <v>-3000</v>
      </c>
      <c r="E94" s="25">
        <f t="shared" si="1"/>
        <v>11000</v>
      </c>
    </row>
    <row r="95" spans="1:5" x14ac:dyDescent="0.25">
      <c r="A95" s="22" t="s">
        <v>73</v>
      </c>
      <c r="B95" s="22" t="s">
        <v>140</v>
      </c>
      <c r="C95" s="23">
        <v>14000</v>
      </c>
      <c r="D95" s="23">
        <v>-3000</v>
      </c>
      <c r="E95" s="23">
        <f t="shared" si="1"/>
        <v>11000</v>
      </c>
    </row>
    <row r="96" spans="1:5" x14ac:dyDescent="0.25">
      <c r="A96" s="22" t="s">
        <v>74</v>
      </c>
      <c r="B96" s="22" t="s">
        <v>75</v>
      </c>
      <c r="C96" s="23">
        <v>7000</v>
      </c>
      <c r="D96" s="23">
        <v>-3000</v>
      </c>
      <c r="E96" s="23">
        <f t="shared" si="1"/>
        <v>4000</v>
      </c>
    </row>
    <row r="97" spans="1:5" x14ac:dyDescent="0.25">
      <c r="A97" s="22" t="s">
        <v>74</v>
      </c>
      <c r="B97" s="22" t="s">
        <v>75</v>
      </c>
      <c r="C97" s="23">
        <v>4000</v>
      </c>
      <c r="D97" s="23">
        <v>0</v>
      </c>
      <c r="E97" s="23">
        <f t="shared" si="1"/>
        <v>4000</v>
      </c>
    </row>
    <row r="98" spans="1:5" x14ac:dyDescent="0.25">
      <c r="A98" s="22" t="s">
        <v>76</v>
      </c>
      <c r="B98" s="22" t="s">
        <v>19</v>
      </c>
      <c r="C98" s="23">
        <v>2000</v>
      </c>
      <c r="D98" s="23">
        <v>0</v>
      </c>
      <c r="E98" s="23">
        <f t="shared" si="1"/>
        <v>2000</v>
      </c>
    </row>
    <row r="99" spans="1:5" x14ac:dyDescent="0.25">
      <c r="A99" s="22" t="s">
        <v>76</v>
      </c>
      <c r="B99" s="22" t="s">
        <v>19</v>
      </c>
      <c r="C99" s="23">
        <v>0</v>
      </c>
      <c r="D99" s="23">
        <v>0</v>
      </c>
      <c r="E99" s="23">
        <f t="shared" si="1"/>
        <v>0</v>
      </c>
    </row>
    <row r="100" spans="1:5" x14ac:dyDescent="0.25">
      <c r="A100" s="22" t="s">
        <v>77</v>
      </c>
      <c r="B100" s="22" t="s">
        <v>78</v>
      </c>
      <c r="C100" s="23">
        <v>1000</v>
      </c>
      <c r="D100" s="23">
        <v>0</v>
      </c>
      <c r="E100" s="23">
        <f t="shared" si="1"/>
        <v>1000</v>
      </c>
    </row>
    <row r="101" spans="1:5" x14ac:dyDescent="0.25">
      <c r="A101" s="24" t="s">
        <v>85</v>
      </c>
      <c r="B101" s="24" t="s">
        <v>141</v>
      </c>
      <c r="C101" s="25">
        <v>0</v>
      </c>
      <c r="D101" s="25">
        <v>4000</v>
      </c>
      <c r="E101" s="25">
        <f t="shared" si="1"/>
        <v>4000</v>
      </c>
    </row>
    <row r="102" spans="1:5" x14ac:dyDescent="0.25">
      <c r="A102" s="22" t="s">
        <v>86</v>
      </c>
      <c r="B102" s="22" t="s">
        <v>142</v>
      </c>
      <c r="C102" s="23">
        <v>0</v>
      </c>
      <c r="D102" s="23">
        <v>4000</v>
      </c>
      <c r="E102" s="23">
        <f t="shared" si="1"/>
        <v>4000</v>
      </c>
    </row>
    <row r="103" spans="1:5" x14ac:dyDescent="0.25">
      <c r="A103" s="22" t="s">
        <v>117</v>
      </c>
      <c r="B103" s="22" t="s">
        <v>143</v>
      </c>
      <c r="C103" s="23">
        <v>0</v>
      </c>
      <c r="D103" s="23">
        <v>4000</v>
      </c>
      <c r="E103" s="23">
        <f t="shared" si="1"/>
        <v>4000</v>
      </c>
    </row>
    <row r="104" spans="1:5" x14ac:dyDescent="0.25">
      <c r="A104" s="22" t="s">
        <v>87</v>
      </c>
      <c r="B104" s="22" t="s">
        <v>20</v>
      </c>
      <c r="C104" s="23">
        <v>0</v>
      </c>
      <c r="D104" s="23">
        <v>0</v>
      </c>
      <c r="E104" s="23">
        <f t="shared" si="1"/>
        <v>0</v>
      </c>
    </row>
    <row r="105" spans="1:5" x14ac:dyDescent="0.25">
      <c r="A105" s="22" t="s">
        <v>125</v>
      </c>
      <c r="B105" s="22" t="s">
        <v>144</v>
      </c>
      <c r="C105" s="23">
        <v>5000</v>
      </c>
      <c r="D105" s="23">
        <v>0</v>
      </c>
      <c r="E105" s="23">
        <f t="shared" si="1"/>
        <v>5000</v>
      </c>
    </row>
    <row r="106" spans="1:5" x14ac:dyDescent="0.25">
      <c r="A106" s="22" t="s">
        <v>118</v>
      </c>
      <c r="B106" s="22" t="s">
        <v>145</v>
      </c>
      <c r="C106" s="23">
        <v>0</v>
      </c>
      <c r="D106" s="23">
        <v>0</v>
      </c>
      <c r="E106" s="23">
        <f t="shared" si="1"/>
        <v>0</v>
      </c>
    </row>
    <row r="107" spans="1:5" x14ac:dyDescent="0.25">
      <c r="A107" s="22" t="s">
        <v>119</v>
      </c>
      <c r="B107" s="22" t="s">
        <v>146</v>
      </c>
      <c r="C107" s="23">
        <v>0</v>
      </c>
      <c r="D107" s="23">
        <v>0</v>
      </c>
      <c r="E107" s="23">
        <f t="shared" si="1"/>
        <v>0</v>
      </c>
    </row>
    <row r="108" spans="1:5" x14ac:dyDescent="0.25">
      <c r="A108" s="22" t="s">
        <v>120</v>
      </c>
      <c r="B108" s="22" t="s">
        <v>147</v>
      </c>
      <c r="C108" s="23">
        <v>5000</v>
      </c>
      <c r="D108" s="23">
        <v>0</v>
      </c>
      <c r="E108" s="23">
        <f t="shared" si="1"/>
        <v>5000</v>
      </c>
    </row>
    <row r="109" spans="1:5" x14ac:dyDescent="0.25">
      <c r="A109" s="22" t="s">
        <v>121</v>
      </c>
      <c r="B109" s="22" t="s">
        <v>148</v>
      </c>
      <c r="C109" s="23">
        <v>0</v>
      </c>
      <c r="D109" s="23">
        <v>0</v>
      </c>
      <c r="E109" s="23">
        <f t="shared" si="1"/>
        <v>0</v>
      </c>
    </row>
    <row r="110" spans="1:5" x14ac:dyDescent="0.25">
      <c r="A110" s="22" t="s">
        <v>121</v>
      </c>
      <c r="B110" s="22" t="s">
        <v>148</v>
      </c>
      <c r="C110" s="23">
        <v>5000</v>
      </c>
      <c r="D110" s="23">
        <v>0</v>
      </c>
      <c r="E110" s="23">
        <f t="shared" si="1"/>
        <v>5000</v>
      </c>
    </row>
    <row r="111" spans="1:5" x14ac:dyDescent="0.25">
      <c r="A111" s="22" t="s">
        <v>122</v>
      </c>
      <c r="B111" s="22" t="s">
        <v>149</v>
      </c>
      <c r="C111" s="23">
        <v>0</v>
      </c>
      <c r="D111" s="23">
        <v>0</v>
      </c>
      <c r="E111" s="23">
        <f t="shared" si="1"/>
        <v>0</v>
      </c>
    </row>
    <row r="112" spans="1:5" x14ac:dyDescent="0.25">
      <c r="A112" s="24" t="s">
        <v>126</v>
      </c>
      <c r="B112" s="24" t="s">
        <v>150</v>
      </c>
      <c r="C112" s="25">
        <v>71000</v>
      </c>
      <c r="D112" s="25">
        <v>-7000</v>
      </c>
      <c r="E112" s="25">
        <f t="shared" si="1"/>
        <v>64000</v>
      </c>
    </row>
    <row r="113" spans="1:5" x14ac:dyDescent="0.25">
      <c r="A113" s="22" t="s">
        <v>123</v>
      </c>
      <c r="B113" s="22" t="s">
        <v>151</v>
      </c>
      <c r="C113" s="23">
        <v>0</v>
      </c>
      <c r="D113" s="23">
        <v>0</v>
      </c>
      <c r="E113" s="23">
        <f t="shared" si="1"/>
        <v>0</v>
      </c>
    </row>
    <row r="114" spans="1:5" x14ac:dyDescent="0.25">
      <c r="A114" s="22" t="s">
        <v>124</v>
      </c>
      <c r="B114" s="22" t="s">
        <v>94</v>
      </c>
      <c r="C114" s="23">
        <v>0</v>
      </c>
      <c r="D114" s="23">
        <v>0</v>
      </c>
      <c r="E114" s="23">
        <f t="shared" si="1"/>
        <v>0</v>
      </c>
    </row>
    <row r="115" spans="1:5" x14ac:dyDescent="0.25">
      <c r="A115" s="22" t="s">
        <v>124</v>
      </c>
      <c r="B115" s="22" t="s">
        <v>94</v>
      </c>
      <c r="C115" s="23">
        <v>0</v>
      </c>
      <c r="D115" s="23">
        <v>0</v>
      </c>
      <c r="E115" s="23">
        <f t="shared" si="1"/>
        <v>0</v>
      </c>
    </row>
    <row r="116" spans="1:5" x14ac:dyDescent="0.25">
      <c r="A116" s="22" t="s">
        <v>79</v>
      </c>
      <c r="B116" s="22" t="s">
        <v>152</v>
      </c>
      <c r="C116" s="23">
        <v>53000</v>
      </c>
      <c r="D116" s="23">
        <v>-10000</v>
      </c>
      <c r="E116" s="23">
        <f t="shared" si="1"/>
        <v>43000</v>
      </c>
    </row>
    <row r="117" spans="1:5" x14ac:dyDescent="0.25">
      <c r="A117" s="22" t="s">
        <v>80</v>
      </c>
      <c r="B117" s="22" t="s">
        <v>21</v>
      </c>
      <c r="C117" s="23">
        <v>0</v>
      </c>
      <c r="D117" s="23">
        <v>0</v>
      </c>
      <c r="E117" s="23">
        <f t="shared" si="1"/>
        <v>0</v>
      </c>
    </row>
    <row r="118" spans="1:5" x14ac:dyDescent="0.25">
      <c r="A118" s="22" t="s">
        <v>80</v>
      </c>
      <c r="B118" s="22" t="s">
        <v>21</v>
      </c>
      <c r="C118" s="23">
        <v>25000</v>
      </c>
      <c r="D118" s="23">
        <v>-10000</v>
      </c>
      <c r="E118" s="23">
        <f t="shared" si="1"/>
        <v>15000</v>
      </c>
    </row>
    <row r="119" spans="1:5" x14ac:dyDescent="0.25">
      <c r="A119" s="22" t="s">
        <v>80</v>
      </c>
      <c r="B119" s="22" t="s">
        <v>21</v>
      </c>
      <c r="C119" s="23">
        <v>14000</v>
      </c>
      <c r="D119" s="23">
        <v>0</v>
      </c>
      <c r="E119" s="23">
        <f t="shared" si="1"/>
        <v>14000</v>
      </c>
    </row>
    <row r="120" spans="1:5" x14ac:dyDescent="0.25">
      <c r="A120" s="22" t="s">
        <v>81</v>
      </c>
      <c r="B120" s="22" t="s">
        <v>22</v>
      </c>
      <c r="C120" s="23">
        <v>0</v>
      </c>
      <c r="D120" s="23">
        <v>0</v>
      </c>
      <c r="E120" s="23">
        <f t="shared" si="1"/>
        <v>0</v>
      </c>
    </row>
    <row r="121" spans="1:5" x14ac:dyDescent="0.25">
      <c r="A121" s="22" t="s">
        <v>81</v>
      </c>
      <c r="B121" s="22" t="s">
        <v>22</v>
      </c>
      <c r="C121" s="23">
        <v>0</v>
      </c>
      <c r="D121" s="23">
        <v>0</v>
      </c>
      <c r="E121" s="23">
        <f t="shared" si="1"/>
        <v>0</v>
      </c>
    </row>
    <row r="122" spans="1:5" x14ac:dyDescent="0.25">
      <c r="A122" s="22" t="s">
        <v>81</v>
      </c>
      <c r="B122" s="22" t="s">
        <v>22</v>
      </c>
      <c r="C122" s="23">
        <v>0</v>
      </c>
      <c r="D122" s="23">
        <v>0</v>
      </c>
      <c r="E122" s="23">
        <f t="shared" si="1"/>
        <v>0</v>
      </c>
    </row>
    <row r="123" spans="1:5" x14ac:dyDescent="0.25">
      <c r="A123" s="22" t="s">
        <v>81</v>
      </c>
      <c r="B123" s="22" t="s">
        <v>22</v>
      </c>
      <c r="C123" s="23">
        <v>10000</v>
      </c>
      <c r="D123" s="23">
        <v>0</v>
      </c>
      <c r="E123" s="23">
        <f t="shared" si="1"/>
        <v>10000</v>
      </c>
    </row>
    <row r="124" spans="1:5" x14ac:dyDescent="0.25">
      <c r="A124" s="22" t="s">
        <v>82</v>
      </c>
      <c r="B124" s="22" t="s">
        <v>23</v>
      </c>
      <c r="C124" s="23">
        <v>0</v>
      </c>
      <c r="D124" s="23">
        <v>0</v>
      </c>
      <c r="E124" s="23">
        <f t="shared" si="1"/>
        <v>0</v>
      </c>
    </row>
    <row r="125" spans="1:5" x14ac:dyDescent="0.25">
      <c r="A125" s="22" t="s">
        <v>82</v>
      </c>
      <c r="B125" s="22" t="s">
        <v>23</v>
      </c>
      <c r="C125" s="23">
        <v>4000</v>
      </c>
      <c r="D125" s="23">
        <v>0</v>
      </c>
      <c r="E125" s="23">
        <f t="shared" si="1"/>
        <v>4000</v>
      </c>
    </row>
    <row r="126" spans="1:5" x14ac:dyDescent="0.25">
      <c r="A126" s="22" t="s">
        <v>83</v>
      </c>
      <c r="B126" s="22" t="s">
        <v>153</v>
      </c>
      <c r="C126" s="23">
        <v>0</v>
      </c>
      <c r="D126" s="23">
        <v>0</v>
      </c>
      <c r="E126" s="23">
        <f t="shared" si="1"/>
        <v>0</v>
      </c>
    </row>
    <row r="127" spans="1:5" x14ac:dyDescent="0.25">
      <c r="A127" s="22" t="s">
        <v>88</v>
      </c>
      <c r="B127" s="22" t="s">
        <v>154</v>
      </c>
      <c r="C127" s="23">
        <v>18000</v>
      </c>
      <c r="D127" s="23">
        <v>3000</v>
      </c>
      <c r="E127" s="23">
        <f t="shared" si="1"/>
        <v>21000</v>
      </c>
    </row>
    <row r="128" spans="1:5" x14ac:dyDescent="0.25">
      <c r="A128" s="22" t="s">
        <v>89</v>
      </c>
      <c r="B128" s="22" t="s">
        <v>155</v>
      </c>
      <c r="C128" s="23">
        <v>0</v>
      </c>
      <c r="D128" s="23">
        <v>0</v>
      </c>
      <c r="E128" s="23">
        <f t="shared" si="1"/>
        <v>0</v>
      </c>
    </row>
    <row r="129" spans="1:5" x14ac:dyDescent="0.25">
      <c r="A129" s="22" t="s">
        <v>89</v>
      </c>
      <c r="B129" s="22" t="s">
        <v>155</v>
      </c>
      <c r="C129" s="23">
        <v>0</v>
      </c>
      <c r="D129" s="23">
        <v>3000</v>
      </c>
      <c r="E129" s="23">
        <f t="shared" si="1"/>
        <v>3000</v>
      </c>
    </row>
    <row r="130" spans="1:5" x14ac:dyDescent="0.25">
      <c r="A130" s="22" t="s">
        <v>89</v>
      </c>
      <c r="B130" s="22" t="s">
        <v>155</v>
      </c>
      <c r="C130" s="23">
        <v>2000</v>
      </c>
      <c r="D130" s="23">
        <v>0</v>
      </c>
      <c r="E130" s="23">
        <f t="shared" si="1"/>
        <v>2000</v>
      </c>
    </row>
    <row r="131" spans="1:5" x14ac:dyDescent="0.25">
      <c r="A131" s="22" t="s">
        <v>89</v>
      </c>
      <c r="B131" s="22" t="s">
        <v>155</v>
      </c>
      <c r="C131" s="23">
        <v>10000</v>
      </c>
      <c r="D131" s="23">
        <v>0</v>
      </c>
      <c r="E131" s="23">
        <f t="shared" si="1"/>
        <v>10000</v>
      </c>
    </row>
    <row r="132" spans="1:5" x14ac:dyDescent="0.25">
      <c r="A132" s="22" t="s">
        <v>89</v>
      </c>
      <c r="B132" s="22" t="s">
        <v>155</v>
      </c>
      <c r="C132" s="23">
        <v>6000</v>
      </c>
      <c r="D132" s="23">
        <v>0</v>
      </c>
      <c r="E132" s="23">
        <f t="shared" ref="E132" si="2">C132+D132</f>
        <v>6000</v>
      </c>
    </row>
    <row r="133" spans="1:5" ht="15.75" x14ac:dyDescent="0.25">
      <c r="A133" s="34" t="s">
        <v>90</v>
      </c>
      <c r="B133" s="34"/>
      <c r="C133" s="25">
        <f>C3+C13+C94+C101+C105+C112</f>
        <v>12213000</v>
      </c>
      <c r="D133" s="25">
        <f t="shared" ref="D133" si="3">D3+D13+D94+D101+D105+D112</f>
        <v>1077000</v>
      </c>
      <c r="E133" s="25">
        <f>E3+E13+E94+E101+E105+E112</f>
        <v>13290000</v>
      </c>
    </row>
    <row r="134" spans="1:5" x14ac:dyDescent="0.25">
      <c r="D134" s="19"/>
    </row>
    <row r="135" spans="1:5" x14ac:dyDescent="0.25">
      <c r="D135" s="19"/>
    </row>
    <row r="136" spans="1:5" x14ac:dyDescent="0.25">
      <c r="D136" s="19"/>
    </row>
    <row r="137" spans="1:5" x14ac:dyDescent="0.25">
      <c r="D137" s="19"/>
    </row>
  </sheetData>
  <mergeCells count="6">
    <mergeCell ref="E1:E2"/>
    <mergeCell ref="A133:B133"/>
    <mergeCell ref="A1:A2"/>
    <mergeCell ref="B1:B2"/>
    <mergeCell ref="C1:C2"/>
    <mergeCell ref="D1:D2"/>
  </mergeCells>
  <pageMargins left="1.0416666666666666E-2" right="1.0416666666666666E-2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Prihodi</vt:lpstr>
      <vt:lpstr>Rashodi</vt:lpstr>
      <vt:lpstr>Prihodi!Podrucje_ispisa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2023-01-05T10:41:36Z</dcterms:modified>
</cp:coreProperties>
</file>